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th.parker\Desktop\Garth's\LA APA\Summer Prep Courses\2017\Chapter 3 Part 2_6.24.2017\"/>
    </mc:Choice>
  </mc:AlternateContent>
  <bookViews>
    <workbookView xWindow="0" yWindow="0" windowWidth="23040" windowHeight="94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" i="1" l="1"/>
  <c r="C4" i="1" s="1"/>
  <c r="E4" i="1" s="1"/>
  <c r="E5" i="1" s="1"/>
  <c r="D7" i="1" l="1"/>
  <c r="D11" i="1" l="1"/>
  <c r="D10" i="1"/>
  <c r="D8" i="1"/>
  <c r="D13" i="1" s="1"/>
  <c r="D15" i="1" s="1"/>
  <c r="D18" i="1" s="1"/>
  <c r="D9" i="1"/>
  <c r="D20" i="1" l="1"/>
  <c r="B27" i="1" s="1"/>
  <c r="D27" i="1" s="1"/>
  <c r="B25" i="1" l="1"/>
  <c r="D25" i="1" s="1"/>
  <c r="B23" i="1"/>
  <c r="D23" i="1" s="1"/>
  <c r="B26" i="1"/>
  <c r="D26" i="1" s="1"/>
  <c r="D22" i="1"/>
  <c r="D29" i="1" l="1"/>
</calcChain>
</file>

<file path=xl/sharedStrings.xml><?xml version="1.0" encoding="utf-8"?>
<sst xmlns="http://schemas.openxmlformats.org/spreadsheetml/2006/main" count="24" uniqueCount="23">
  <si>
    <t>desired net</t>
  </si>
  <si>
    <t>Fed tax</t>
  </si>
  <si>
    <t>SS</t>
  </si>
  <si>
    <t>M/C</t>
  </si>
  <si>
    <t>State</t>
  </si>
  <si>
    <t>Total</t>
  </si>
  <si>
    <t>Gross Pay is</t>
  </si>
  <si>
    <t>Gross</t>
  </si>
  <si>
    <t xml:space="preserve">   SS taxable </t>
  </si>
  <si>
    <t xml:space="preserve">    M/C taxable</t>
  </si>
  <si>
    <t>401k</t>
  </si>
  <si>
    <t>FIT   FIT taxable</t>
  </si>
  <si>
    <t>State   SIT taxable</t>
  </si>
  <si>
    <t>Net</t>
  </si>
  <si>
    <t>Additional M/C</t>
  </si>
  <si>
    <t>M/C over $200,000</t>
  </si>
  <si>
    <t xml:space="preserve">EE YTD Taxable </t>
  </si>
  <si>
    <t>Additional M/C Taxable Limit</t>
  </si>
  <si>
    <t>100% - total (line 10)</t>
  </si>
  <si>
    <t>Taxable</t>
  </si>
  <si>
    <t>Net divided by line 12</t>
  </si>
  <si>
    <t>Difference</t>
  </si>
  <si>
    <t>Additional Medicare met with this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</si>
</sst>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.000%"/>
  </numFmts>
  <fonts count="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64" fontId="2" fillId="2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/>
    <xf numFmtId="164" fontId="2" fillId="0" borderId="0" xfId="0" applyNumberFormat="1" applyFont="1" applyBorder="1"/>
    <xf numFmtId="10" fontId="2" fillId="2" borderId="0" xfId="0" applyNumberFormat="1" applyFont="1" applyFill="1"/>
    <xf numFmtId="10" fontId="2" fillId="0" borderId="0" xfId="0" applyNumberFormat="1" applyFont="1"/>
    <xf numFmtId="165" fontId="2" fillId="0" borderId="0" xfId="0" applyNumberFormat="1" applyFont="1"/>
    <xf numFmtId="0" fontId="2" fillId="0" borderId="0" xfId="0" applyFont="1" applyFill="1"/>
    <xf numFmtId="10" fontId="2" fillId="0" borderId="0" xfId="0" applyNumberFormat="1" applyFont="1" applyFill="1"/>
    <xf numFmtId="4" fontId="2" fillId="0" borderId="0" xfId="0" applyNumberFormat="1" applyFont="1"/>
    <xf numFmtId="2" fontId="2" fillId="0" borderId="0" xfId="0" applyNumberFormat="1" applyFont="1"/>
    <xf numFmtId="10" fontId="2" fillId="3" borderId="0" xfId="0" applyNumberFormat="1" applyFont="1" applyFill="1"/>
    <xf numFmtId="164" fontId="2" fillId="0" borderId="0" xfId="0" applyNumberFormat="1" applyFont="1" applyFill="1" applyAlignment="1">
      <alignment horizontal="left"/>
    </xf>
    <xf numFmtId="10" fontId="2" fillId="0" borderId="0" xfId="0" applyNumberFormat="1" applyFont="1" applyFill="1" applyAlignment="1">
      <alignment horizontal="left"/>
    </xf>
    <xf numFmtId="8" fontId="2" fillId="0" borderId="0" xfId="0" applyNumberFormat="1" applyFont="1" applyFill="1" applyBorder="1"/>
    <xf numFmtId="4" fontId="2" fillId="0" borderId="0" xfId="0" applyNumberFormat="1" applyFont="1" applyFill="1"/>
    <xf numFmtId="2" fontId="2" fillId="0" borderId="1" xfId="0" applyNumberFormat="1" applyFont="1" applyBorder="1"/>
    <xf numFmtId="10" fontId="2" fillId="0" borderId="1" xfId="0" applyNumberFormat="1" applyFont="1" applyBorder="1"/>
    <xf numFmtId="10" fontId="2" fillId="0" borderId="2" xfId="0" applyNumberFormat="1" applyFont="1" applyBorder="1"/>
    <xf numFmtId="164" fontId="2" fillId="0" borderId="2" xfId="0" applyNumberFormat="1" applyFont="1" applyBorder="1"/>
    <xf numFmtId="10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20" zoomScaleNormal="120" workbookViewId="0">
      <selection activeCell="A2" sqref="A2"/>
    </sheetView>
  </sheetViews>
  <sheetFormatPr defaultColWidth="9.109375" defaultRowHeight="15" x14ac:dyDescent="0.25"/>
  <cols>
    <col min="1" max="1" width="25.88671875" style="1" customWidth="1"/>
    <col min="2" max="2" width="11.109375" style="1" customWidth="1"/>
    <col min="3" max="3" width="12.109375" style="1" customWidth="1"/>
    <col min="4" max="4" width="14" style="1" bestFit="1" customWidth="1"/>
    <col min="5" max="5" width="12.6640625" style="1" customWidth="1"/>
    <col min="6" max="6" width="2.5546875" style="1" customWidth="1"/>
    <col min="7" max="7" width="30.33203125" style="1" customWidth="1"/>
    <col min="8" max="8" width="12.6640625" style="1" bestFit="1" customWidth="1"/>
    <col min="9" max="16384" width="9.109375" style="1"/>
  </cols>
  <sheetData>
    <row r="1" spans="1:11" x14ac:dyDescent="0.25">
      <c r="A1" s="1" t="s">
        <v>22</v>
      </c>
    </row>
    <row r="3" spans="1:11" x14ac:dyDescent="0.25">
      <c r="A3" s="1" t="s">
        <v>0</v>
      </c>
      <c r="E3" s="2">
        <v>30000</v>
      </c>
      <c r="F3" s="3"/>
      <c r="G3" s="9" t="s">
        <v>17</v>
      </c>
      <c r="H3" s="17">
        <v>200000</v>
      </c>
      <c r="I3" s="9"/>
      <c r="J3" s="9"/>
      <c r="K3" s="9"/>
    </row>
    <row r="4" spans="1:11" x14ac:dyDescent="0.25">
      <c r="A4" s="1" t="s">
        <v>15</v>
      </c>
      <c r="C4" s="4">
        <f>H5*0.009</f>
        <v>-224.99999999999997</v>
      </c>
      <c r="E4" s="5">
        <f>C4</f>
        <v>-224.99999999999997</v>
      </c>
      <c r="F4" s="5"/>
      <c r="G4" s="16" t="s">
        <v>16</v>
      </c>
      <c r="H4" s="17">
        <v>175000</v>
      </c>
      <c r="I4" s="9"/>
      <c r="J4" s="9"/>
      <c r="K4" s="9"/>
    </row>
    <row r="5" spans="1:11" x14ac:dyDescent="0.25">
      <c r="C5" s="4"/>
      <c r="E5" s="4">
        <f>E3+E4</f>
        <v>29775</v>
      </c>
      <c r="G5" s="9" t="s">
        <v>21</v>
      </c>
      <c r="H5" s="17">
        <f>H4-H3</f>
        <v>-25000</v>
      </c>
      <c r="I5" s="9"/>
      <c r="J5" s="9"/>
      <c r="K5" s="9"/>
    </row>
    <row r="6" spans="1:11" x14ac:dyDescent="0.25">
      <c r="A6" s="9"/>
      <c r="B6" s="10"/>
      <c r="C6" s="10"/>
      <c r="G6" s="14"/>
      <c r="H6" s="9"/>
      <c r="I6" s="9"/>
      <c r="J6" s="9"/>
      <c r="K6" s="9"/>
    </row>
    <row r="7" spans="1:11" x14ac:dyDescent="0.25">
      <c r="A7" s="1" t="s">
        <v>1</v>
      </c>
      <c r="B7" s="13">
        <v>0.25</v>
      </c>
      <c r="C7" s="7"/>
      <c r="D7" s="7">
        <f>B7</f>
        <v>0.25</v>
      </c>
      <c r="E7" s="4"/>
      <c r="G7" s="15"/>
      <c r="H7" s="9"/>
      <c r="I7" s="9"/>
      <c r="J7" s="9"/>
      <c r="K7" s="9"/>
    </row>
    <row r="8" spans="1:11" x14ac:dyDescent="0.25">
      <c r="A8" s="1" t="s">
        <v>2</v>
      </c>
      <c r="B8" s="6">
        <v>0</v>
      </c>
      <c r="C8" s="7"/>
      <c r="D8" s="22">
        <f>B8</f>
        <v>0</v>
      </c>
      <c r="G8" s="14"/>
      <c r="H8" s="9"/>
      <c r="I8" s="9"/>
      <c r="J8" s="9"/>
      <c r="K8" s="9"/>
    </row>
    <row r="9" spans="1:11" x14ac:dyDescent="0.25">
      <c r="A9" s="1" t="s">
        <v>3</v>
      </c>
      <c r="B9" s="6">
        <v>1.4500000000000001E-2</v>
      </c>
      <c r="C9" s="7"/>
      <c r="D9" s="7">
        <f>B9</f>
        <v>1.4500000000000001E-2</v>
      </c>
      <c r="G9" s="14"/>
      <c r="H9" s="9"/>
      <c r="I9" s="9"/>
      <c r="J9" s="9"/>
      <c r="K9" s="9"/>
    </row>
    <row r="10" spans="1:11" x14ac:dyDescent="0.25">
      <c r="A10" s="1" t="s">
        <v>4</v>
      </c>
      <c r="B10" s="6">
        <v>6.6000000000000003E-2</v>
      </c>
      <c r="C10" s="7"/>
      <c r="D10" s="7">
        <f>B10</f>
        <v>6.6000000000000003E-2</v>
      </c>
      <c r="G10" s="15"/>
      <c r="H10" s="9"/>
      <c r="I10" s="9"/>
      <c r="J10" s="9"/>
      <c r="K10" s="9"/>
    </row>
    <row r="11" spans="1:11" x14ac:dyDescent="0.25">
      <c r="A11" s="1" t="s">
        <v>14</v>
      </c>
      <c r="B11" s="6">
        <v>8.9999999999999993E-3</v>
      </c>
      <c r="D11" s="19">
        <f>B11</f>
        <v>8.9999999999999993E-3</v>
      </c>
    </row>
    <row r="13" spans="1:11" x14ac:dyDescent="0.25">
      <c r="A13" s="1" t="s">
        <v>5</v>
      </c>
      <c r="D13" s="19">
        <f>SUM(D7:D11)</f>
        <v>0.33950000000000002</v>
      </c>
    </row>
    <row r="15" spans="1:11" ht="15.6" thickBot="1" x14ac:dyDescent="0.3">
      <c r="A15" s="1" t="s">
        <v>18</v>
      </c>
      <c r="D15" s="20">
        <f>100%-D13</f>
        <v>0.66049999999999998</v>
      </c>
      <c r="E15" s="1">
        <v>12</v>
      </c>
    </row>
    <row r="16" spans="1:11" ht="15.6" thickTop="1" x14ac:dyDescent="0.25">
      <c r="D16" s="8"/>
    </row>
    <row r="17" spans="1:4" x14ac:dyDescent="0.25">
      <c r="D17" s="8"/>
    </row>
    <row r="18" spans="1:4" x14ac:dyDescent="0.25">
      <c r="A18" s="1" t="s">
        <v>6</v>
      </c>
      <c r="B18" s="1" t="s">
        <v>20</v>
      </c>
      <c r="D18" s="4">
        <f>E5/D15</f>
        <v>45079.485238455716</v>
      </c>
    </row>
    <row r="20" spans="1:4" x14ac:dyDescent="0.25">
      <c r="A20" s="1" t="s">
        <v>7</v>
      </c>
      <c r="D20" s="11">
        <f>D18</f>
        <v>45079.485238455716</v>
      </c>
    </row>
    <row r="21" spans="1:4" x14ac:dyDescent="0.25">
      <c r="B21" s="1" t="s">
        <v>19</v>
      </c>
      <c r="D21" s="11"/>
    </row>
    <row r="22" spans="1:4" x14ac:dyDescent="0.25">
      <c r="A22" s="1" t="s">
        <v>8</v>
      </c>
      <c r="B22" s="11">
        <v>0</v>
      </c>
      <c r="D22" s="11">
        <f>B22*6.2%</f>
        <v>0</v>
      </c>
    </row>
    <row r="23" spans="1:4" x14ac:dyDescent="0.25">
      <c r="A23" s="1" t="s">
        <v>9</v>
      </c>
      <c r="B23" s="11">
        <f>D20</f>
        <v>45079.485238455716</v>
      </c>
      <c r="D23" s="11">
        <f>B23*B9</f>
        <v>653.65253595760794</v>
      </c>
    </row>
    <row r="24" spans="1:4" x14ac:dyDescent="0.25">
      <c r="A24" s="1" t="s">
        <v>10</v>
      </c>
      <c r="D24" s="11">
        <v>0</v>
      </c>
    </row>
    <row r="25" spans="1:4" x14ac:dyDescent="0.25">
      <c r="A25" s="1" t="s">
        <v>11</v>
      </c>
      <c r="B25" s="11">
        <f>D20</f>
        <v>45079.485238455716</v>
      </c>
      <c r="D25" s="11">
        <f>B25*B7</f>
        <v>11269.871309613929</v>
      </c>
    </row>
    <row r="26" spans="1:4" x14ac:dyDescent="0.25">
      <c r="A26" s="1" t="s">
        <v>12</v>
      </c>
      <c r="B26" s="11">
        <f>D20</f>
        <v>45079.485238455716</v>
      </c>
      <c r="D26" s="11">
        <f>B26*B10</f>
        <v>2975.2460257380776</v>
      </c>
    </row>
    <row r="27" spans="1:4" x14ac:dyDescent="0.25">
      <c r="A27" s="1" t="s">
        <v>14</v>
      </c>
      <c r="B27" s="11">
        <f>D20+H5</f>
        <v>20079.485238455716</v>
      </c>
      <c r="D27" s="18">
        <f>B27*B11</f>
        <v>180.71536714610144</v>
      </c>
    </row>
    <row r="28" spans="1:4" x14ac:dyDescent="0.25">
      <c r="D28" s="12"/>
    </row>
    <row r="29" spans="1:4" ht="15.6" thickBot="1" x14ac:dyDescent="0.3">
      <c r="A29" s="1" t="s">
        <v>13</v>
      </c>
      <c r="D29" s="21">
        <f>D18-D22-D23-D24-D25-D26-D27</f>
        <v>30000.000000000007</v>
      </c>
    </row>
    <row r="30" spans="1:4" ht="15.6" thickTop="1" x14ac:dyDescent="0.25"/>
  </sheetData>
  <phoneticPr fontId="1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Amgen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Aslanian</dc:creator>
  <cp:lastModifiedBy>Garth Parker</cp:lastModifiedBy>
  <cp:lastPrinted>2017-06-21T22:50:20Z</cp:lastPrinted>
  <dcterms:created xsi:type="dcterms:W3CDTF">2007-06-14T01:01:39Z</dcterms:created>
  <dcterms:modified xsi:type="dcterms:W3CDTF">2017-07-10T14:23:32Z</dcterms:modified>
</cp:coreProperties>
</file>