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th.parker\Desktop\Garth's\LA APA\Summer Prep Courses\2017\Chapter 3 Part 2_6.24.2017\"/>
    </mc:Choice>
  </mc:AlternateContent>
  <bookViews>
    <workbookView xWindow="0" yWindow="0" windowWidth="23040" windowHeight="940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" i="1" l="1"/>
  <c r="E12" i="1" l="1"/>
  <c r="E4" i="1"/>
  <c r="B4" i="1" l="1"/>
  <c r="E5" i="1"/>
  <c r="B13" i="1"/>
  <c r="E13" i="1" s="1"/>
  <c r="D9" i="1"/>
  <c r="E9" i="1" s="1"/>
  <c r="E10" i="1"/>
  <c r="E11" i="1"/>
  <c r="E14" i="1" l="1"/>
  <c r="E16" i="1" s="1"/>
  <c r="E18" i="1" s="1"/>
  <c r="E24" i="1"/>
  <c r="E21" i="1" l="1"/>
  <c r="E22" i="1" l="1"/>
  <c r="D23" i="1" s="1"/>
  <c r="D26" i="1"/>
  <c r="E26" i="1" s="1"/>
  <c r="D25" i="1"/>
  <c r="E25" i="1" s="1"/>
  <c r="D24" i="1"/>
  <c r="E23" i="1" l="1"/>
  <c r="E28" i="1" s="1"/>
</calcChain>
</file>

<file path=xl/sharedStrings.xml><?xml version="1.0" encoding="utf-8"?>
<sst xmlns="http://schemas.openxmlformats.org/spreadsheetml/2006/main" count="32" uniqueCount="25">
  <si>
    <t>Fed tax</t>
  </si>
  <si>
    <t>SS</t>
  </si>
  <si>
    <t>M/C</t>
  </si>
  <si>
    <t>State</t>
  </si>
  <si>
    <t>Total</t>
  </si>
  <si>
    <t>Gross Pay is</t>
  </si>
  <si>
    <t>Gross</t>
  </si>
  <si>
    <t>FIT</t>
  </si>
  <si>
    <t>Net</t>
  </si>
  <si>
    <t>Net Value</t>
  </si>
  <si>
    <t>Check Calculation</t>
  </si>
  <si>
    <t>YTD</t>
  </si>
  <si>
    <t>SS limit</t>
  </si>
  <si>
    <t>left to limit</t>
  </si>
  <si>
    <t>Desired Net</t>
  </si>
  <si>
    <t>401k</t>
  </si>
  <si>
    <t>FIT Taxable</t>
  </si>
  <si>
    <t>SIT Taxable</t>
  </si>
  <si>
    <t>MC Taxable</t>
  </si>
  <si>
    <t>SS Taxable</t>
  </si>
  <si>
    <t>SS Remaining</t>
  </si>
  <si>
    <t>X</t>
  </si>
  <si>
    <t>100% - total (line 13)</t>
  </si>
  <si>
    <t>100%-4.00%=96.00%</t>
  </si>
  <si>
    <t>Gross up - SS met with this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</si>
</sst>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10" fontId="2" fillId="2" borderId="0" xfId="0" applyNumberFormat="1" applyFont="1" applyFill="1"/>
    <xf numFmtId="4" fontId="2" fillId="0" borderId="0" xfId="0" applyNumberFormat="1" applyFont="1"/>
    <xf numFmtId="10" fontId="3" fillId="2" borderId="0" xfId="0" applyNumberFormat="1" applyFont="1" applyFill="1"/>
    <xf numFmtId="164" fontId="2" fillId="0" borderId="0" xfId="0" applyNumberFormat="1" applyFont="1" applyFill="1"/>
    <xf numFmtId="0" fontId="2" fillId="0" borderId="0" xfId="0" applyFont="1" applyFill="1"/>
    <xf numFmtId="10" fontId="2" fillId="3" borderId="0" xfId="0" applyNumberFormat="1" applyFont="1" applyFill="1"/>
    <xf numFmtId="10" fontId="2" fillId="0" borderId="1" xfId="0" applyNumberFormat="1" applyFont="1" applyBorder="1"/>
    <xf numFmtId="10" fontId="2" fillId="0" borderId="2" xfId="0" applyNumberFormat="1" applyFont="1" applyBorder="1"/>
    <xf numFmtId="164" fontId="2" fillId="0" borderId="3" xfId="0" applyNumberFormat="1" applyFont="1" applyBorder="1"/>
    <xf numFmtId="164" fontId="2" fillId="3" borderId="0" xfId="0" applyNumberFormat="1" applyFont="1" applyFill="1"/>
    <xf numFmtId="164" fontId="2" fillId="0" borderId="1" xfId="0" applyNumberFormat="1" applyFont="1" applyFill="1" applyBorder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30" zoomScaleNormal="130" workbookViewId="0">
      <selection activeCell="A2" sqref="A2"/>
    </sheetView>
  </sheetViews>
  <sheetFormatPr defaultColWidth="9.109375" defaultRowHeight="15" x14ac:dyDescent="0.25"/>
  <cols>
    <col min="1" max="1" width="22.5546875" style="1" bestFit="1" customWidth="1"/>
    <col min="2" max="2" width="10.33203125" style="1" bestFit="1" customWidth="1"/>
    <col min="3" max="3" width="2.33203125" style="1" customWidth="1"/>
    <col min="4" max="4" width="14.44140625" style="1" customWidth="1"/>
    <col min="5" max="5" width="14.33203125" style="1" bestFit="1" customWidth="1"/>
    <col min="6" max="6" width="11.5546875" style="1" bestFit="1" customWidth="1"/>
    <col min="7" max="7" width="14" style="1" bestFit="1" customWidth="1"/>
    <col min="8" max="8" width="15" style="1" customWidth="1"/>
    <col min="9" max="9" width="9.5546875" style="1" bestFit="1" customWidth="1"/>
    <col min="10" max="16384" width="9.109375" style="1"/>
  </cols>
  <sheetData>
    <row r="1" spans="1:9" x14ac:dyDescent="0.25">
      <c r="A1" s="1" t="s">
        <v>24</v>
      </c>
    </row>
    <row r="3" spans="1:9" x14ac:dyDescent="0.25">
      <c r="A3" s="1" t="s">
        <v>9</v>
      </c>
      <c r="D3" s="1" t="s">
        <v>14</v>
      </c>
      <c r="E3" s="13">
        <v>12000</v>
      </c>
      <c r="G3" s="8" t="s">
        <v>11</v>
      </c>
      <c r="H3" s="13">
        <v>127200</v>
      </c>
    </row>
    <row r="4" spans="1:9" x14ac:dyDescent="0.25">
      <c r="A4" s="1" t="s">
        <v>20</v>
      </c>
      <c r="B4" s="2">
        <f>E4</f>
        <v>136.4</v>
      </c>
      <c r="E4" s="14">
        <f>H5*6.2%</f>
        <v>136.4</v>
      </c>
      <c r="G4" s="8" t="s">
        <v>12</v>
      </c>
      <c r="H4" s="14">
        <v>125000</v>
      </c>
      <c r="I4" s="2"/>
    </row>
    <row r="5" spans="1:9" x14ac:dyDescent="0.25">
      <c r="E5" s="7">
        <f>E3+E4</f>
        <v>12136.4</v>
      </c>
      <c r="G5" s="8" t="s">
        <v>13</v>
      </c>
      <c r="H5" s="7">
        <f>H3-H4</f>
        <v>2200</v>
      </c>
    </row>
    <row r="6" spans="1:9" x14ac:dyDescent="0.25">
      <c r="E6" s="7"/>
      <c r="F6" s="8"/>
      <c r="G6" s="7"/>
    </row>
    <row r="7" spans="1:9" x14ac:dyDescent="0.25">
      <c r="A7" s="1" t="s">
        <v>15</v>
      </c>
      <c r="B7" s="9">
        <v>0.04</v>
      </c>
      <c r="D7" s="1" t="s">
        <v>23</v>
      </c>
      <c r="E7" s="7"/>
      <c r="F7" s="8"/>
      <c r="G7" s="7" t="s">
        <v>15</v>
      </c>
      <c r="H7" s="15">
        <v>0.04</v>
      </c>
    </row>
    <row r="8" spans="1:9" x14ac:dyDescent="0.25">
      <c r="F8" s="8"/>
      <c r="G8" s="7"/>
    </row>
    <row r="9" spans="1:9" x14ac:dyDescent="0.25">
      <c r="A9" s="1" t="s">
        <v>0</v>
      </c>
      <c r="B9" s="9">
        <v>0.25</v>
      </c>
      <c r="C9" s="3" t="s">
        <v>21</v>
      </c>
      <c r="D9" s="3">
        <f>100%-B7</f>
        <v>0.96</v>
      </c>
      <c r="E9" s="3">
        <f>B9*D9</f>
        <v>0.24</v>
      </c>
    </row>
    <row r="10" spans="1:9" ht="15.6" x14ac:dyDescent="0.3">
      <c r="A10" s="1" t="s">
        <v>1</v>
      </c>
      <c r="B10" s="6">
        <v>0</v>
      </c>
      <c r="C10" s="3"/>
      <c r="E10" s="3">
        <f>B10</f>
        <v>0</v>
      </c>
    </row>
    <row r="11" spans="1:9" x14ac:dyDescent="0.25">
      <c r="A11" s="1" t="s">
        <v>2</v>
      </c>
      <c r="B11" s="4">
        <v>1.4500000000000001E-2</v>
      </c>
      <c r="C11" s="3"/>
      <c r="E11" s="3">
        <f>B11</f>
        <v>1.4500000000000001E-2</v>
      </c>
    </row>
    <row r="12" spans="1:9" x14ac:dyDescent="0.25">
      <c r="A12" s="1" t="s">
        <v>3</v>
      </c>
      <c r="B12" s="4">
        <v>6.6000000000000003E-2</v>
      </c>
      <c r="C12" s="3" t="s">
        <v>21</v>
      </c>
      <c r="D12" s="3">
        <v>0.96</v>
      </c>
      <c r="E12" s="3">
        <f>B12*D12</f>
        <v>6.336E-2</v>
      </c>
    </row>
    <row r="13" spans="1:9" x14ac:dyDescent="0.25">
      <c r="A13" s="1" t="s">
        <v>15</v>
      </c>
      <c r="B13" s="4">
        <f>B7</f>
        <v>0.04</v>
      </c>
      <c r="E13" s="10">
        <f>B13</f>
        <v>0.04</v>
      </c>
    </row>
    <row r="14" spans="1:9" x14ac:dyDescent="0.25">
      <c r="A14" s="1" t="s">
        <v>4</v>
      </c>
      <c r="E14" s="11">
        <f>SUM(E9:E13)</f>
        <v>0.35786000000000001</v>
      </c>
    </row>
    <row r="16" spans="1:9" x14ac:dyDescent="0.25">
      <c r="A16" s="1" t="s">
        <v>22</v>
      </c>
      <c r="E16" s="10">
        <f>100%-E14</f>
        <v>0.64213999999999993</v>
      </c>
    </row>
    <row r="18" spans="1:5" ht="15.6" thickBot="1" x14ac:dyDescent="0.3">
      <c r="A18" s="1" t="s">
        <v>5</v>
      </c>
      <c r="E18" s="12">
        <f>E5/E16</f>
        <v>18899.928364531101</v>
      </c>
    </row>
    <row r="19" spans="1:5" ht="15.6" thickTop="1" x14ac:dyDescent="0.25">
      <c r="E19" s="2"/>
    </row>
    <row r="20" spans="1:5" x14ac:dyDescent="0.25">
      <c r="A20" s="1" t="s">
        <v>10</v>
      </c>
    </row>
    <row r="21" spans="1:5" x14ac:dyDescent="0.25">
      <c r="A21" s="1" t="s">
        <v>6</v>
      </c>
      <c r="E21" s="5">
        <f>E18</f>
        <v>18899.928364531101</v>
      </c>
    </row>
    <row r="22" spans="1:5" x14ac:dyDescent="0.25">
      <c r="A22" s="1" t="s">
        <v>15</v>
      </c>
      <c r="E22" s="5">
        <f>E21*B7</f>
        <v>755.99713458124404</v>
      </c>
    </row>
    <row r="23" spans="1:5" x14ac:dyDescent="0.25">
      <c r="A23" s="1" t="s">
        <v>7</v>
      </c>
      <c r="B23" s="1" t="s">
        <v>16</v>
      </c>
      <c r="D23" s="5">
        <f>E21-E22</f>
        <v>18143.931229949856</v>
      </c>
      <c r="E23" s="5">
        <f>D23*B9</f>
        <v>4535.982807487464</v>
      </c>
    </row>
    <row r="24" spans="1:5" x14ac:dyDescent="0.25">
      <c r="A24" s="1" t="s">
        <v>1</v>
      </c>
      <c r="B24" s="1" t="s">
        <v>19</v>
      </c>
      <c r="D24" s="5">
        <f>E21</f>
        <v>18899.928364531101</v>
      </c>
      <c r="E24" s="5">
        <f>B4</f>
        <v>136.4</v>
      </c>
    </row>
    <row r="25" spans="1:5" x14ac:dyDescent="0.25">
      <c r="A25" s="1" t="s">
        <v>2</v>
      </c>
      <c r="B25" s="1" t="s">
        <v>18</v>
      </c>
      <c r="D25" s="5">
        <f>E21</f>
        <v>18899.928364531101</v>
      </c>
      <c r="E25" s="5">
        <f>D25*B11</f>
        <v>274.04896128570095</v>
      </c>
    </row>
    <row r="26" spans="1:5" x14ac:dyDescent="0.25">
      <c r="A26" s="1" t="s">
        <v>3</v>
      </c>
      <c r="B26" s="1" t="s">
        <v>17</v>
      </c>
      <c r="D26" s="5">
        <f>E21-E22</f>
        <v>18143.931229949856</v>
      </c>
      <c r="E26" s="5">
        <f>D26*B12</f>
        <v>1197.4994611766906</v>
      </c>
    </row>
    <row r="27" spans="1:5" x14ac:dyDescent="0.25">
      <c r="E27" s="5"/>
    </row>
    <row r="28" spans="1:5" x14ac:dyDescent="0.25">
      <c r="A28" s="1" t="s">
        <v>8</v>
      </c>
      <c r="E28" s="2">
        <f>E21-E22-E23-E24-E25-E26</f>
        <v>12000</v>
      </c>
    </row>
  </sheetData>
  <phoneticPr fontId="1" type="noConversion"/>
  <pageMargins left="0.75" right="0.75" top="1" bottom="1" header="0.5" footer="0.5"/>
  <pageSetup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Amgen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Garth Parker</cp:lastModifiedBy>
  <cp:lastPrinted>2017-06-21T23:03:51Z</cp:lastPrinted>
  <dcterms:created xsi:type="dcterms:W3CDTF">2007-06-14T00:23:59Z</dcterms:created>
  <dcterms:modified xsi:type="dcterms:W3CDTF">2017-07-10T14:02:50Z</dcterms:modified>
</cp:coreProperties>
</file>